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odriguez\Documents\Purdue\CM\AB217 and MT217\Course Issue\"/>
    </mc:Choice>
  </mc:AlternateContent>
  <bookViews>
    <workbookView xWindow="0" yWindow="0" windowWidth="20490" windowHeight="8205"/>
  </bookViews>
  <sheets>
    <sheet name="Balalnce Sheet Income Stmt " sheetId="2" r:id="rId1"/>
    <sheet name="Sheet3" sheetId="9" r:id="rId2"/>
  </sheets>
  <calcPr calcId="162913"/>
</workbook>
</file>

<file path=xl/calcChain.xml><?xml version="1.0" encoding="utf-8"?>
<calcChain xmlns="http://schemas.openxmlformats.org/spreadsheetml/2006/main">
  <c r="J12" i="2" l="1"/>
  <c r="J14" i="2" s="1"/>
  <c r="J16" i="2" s="1"/>
  <c r="I12" i="2"/>
  <c r="I14" i="2" s="1"/>
  <c r="I16" i="2" s="1"/>
  <c r="H12" i="2"/>
  <c r="H14" i="2" s="1"/>
  <c r="H16" i="2" s="1"/>
  <c r="J8" i="2"/>
  <c r="I6" i="2"/>
  <c r="I8" i="2" s="1"/>
  <c r="H6" i="2"/>
  <c r="H8" i="2" s="1"/>
  <c r="C29" i="2"/>
  <c r="C30" i="2" s="1"/>
  <c r="C32" i="2" s="1"/>
  <c r="D30" i="2"/>
  <c r="D20" i="2"/>
  <c r="C20" i="2"/>
  <c r="B20" i="2"/>
  <c r="B30" i="2"/>
  <c r="D24" i="2"/>
  <c r="D32" i="2" s="1"/>
  <c r="C24" i="2"/>
  <c r="B24" i="2"/>
  <c r="D14" i="2"/>
  <c r="C14" i="2"/>
  <c r="B14" i="2"/>
  <c r="B32" i="2"/>
</calcChain>
</file>

<file path=xl/sharedStrings.xml><?xml version="1.0" encoding="utf-8"?>
<sst xmlns="http://schemas.openxmlformats.org/spreadsheetml/2006/main" count="58" uniqueCount="54">
  <si>
    <t>Period Ending</t>
  </si>
  <si>
    <t>Gross Profit</t>
  </si>
  <si>
    <t xml:space="preserve">-  </t>
  </si>
  <si>
    <t>Total Other Income/Expenses Net</t>
  </si>
  <si>
    <t>Earnings Before Interest And Taxes</t>
  </si>
  <si>
    <t>Interest Expense</t>
  </si>
  <si>
    <t>Income Before Tax</t>
  </si>
  <si>
    <t>Income Tax Expense</t>
  </si>
  <si>
    <t>Minority Interest</t>
  </si>
  <si>
    <t>Net Income From Continuing Ops</t>
  </si>
  <si>
    <t>Discontinued Operations</t>
  </si>
  <si>
    <t>Assets</t>
  </si>
  <si>
    <t>Current Assets</t>
  </si>
  <si>
    <t>Cash And Cash Equivalents</t>
  </si>
  <si>
    <t>Inventory</t>
  </si>
  <si>
    <t>Other Current Assets</t>
  </si>
  <si>
    <t>Total Current Assets</t>
  </si>
  <si>
    <t>Goodwill</t>
  </si>
  <si>
    <t>Other Assets</t>
  </si>
  <si>
    <t>Total Assets</t>
  </si>
  <si>
    <t>Liabilities</t>
  </si>
  <si>
    <t>Current Liabilities</t>
  </si>
  <si>
    <t>Accounts Payable</t>
  </si>
  <si>
    <t>Other Current Liabilities</t>
  </si>
  <si>
    <t>Total Current Liabilities</t>
  </si>
  <si>
    <t>Long Term Debt</t>
  </si>
  <si>
    <t>Total Liabilities</t>
  </si>
  <si>
    <t>Misc Stocks Options Warrants</t>
  </si>
  <si>
    <t>Common Stock</t>
  </si>
  <si>
    <t>Retained Earnings</t>
  </si>
  <si>
    <t>Capital Surplus</t>
  </si>
  <si>
    <t>Other Stockholder Equity</t>
  </si>
  <si>
    <t>Total Stockholder Equity</t>
  </si>
  <si>
    <t>Total  Liabilities +  Stockholder Equity</t>
  </si>
  <si>
    <t xml:space="preserve"> </t>
  </si>
  <si>
    <t>14,000,000 shares outstanding</t>
  </si>
  <si>
    <t xml:space="preserve">Total Sales </t>
  </si>
  <si>
    <t>Accounts Receivable</t>
  </si>
  <si>
    <t>(Supplier Purchases) Cost of Goods Sold</t>
  </si>
  <si>
    <t>Selling and General Administrative</t>
  </si>
  <si>
    <t>Fixed Assets</t>
  </si>
  <si>
    <t xml:space="preserve">Operating Profit </t>
  </si>
  <si>
    <t>Current Portion Long Term Debt</t>
  </si>
  <si>
    <t>Deferred Long Term Liability</t>
  </si>
  <si>
    <t>for ratio</t>
  </si>
  <si>
    <t>Net Income</t>
  </si>
  <si>
    <t>..2013</t>
  </si>
  <si>
    <t>..2014</t>
  </si>
  <si>
    <t>..2015</t>
  </si>
  <si>
    <t>Earnings per share</t>
  </si>
  <si>
    <t>Price to Earnings Ratio</t>
  </si>
  <si>
    <t xml:space="preserve">USE THESE PRICES Price per share </t>
  </si>
  <si>
    <t>WalMart Inc Balance sheet(s)</t>
  </si>
  <si>
    <t>WalMart Inc Income Statement(s)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</si>
</sst>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 applyFill="1" applyBorder="1"/>
    <xf numFmtId="0" fontId="0" fillId="0" borderId="0" xfId="0" applyFill="1"/>
    <xf numFmtId="15" fontId="5" fillId="0" borderId="0" xfId="0" applyNumberFormat="1" applyFont="1" applyFill="1" applyAlignment="1">
      <alignment horizontal="center"/>
    </xf>
    <xf numFmtId="0" fontId="6" fillId="0" borderId="0" xfId="0" applyFont="1" applyFill="1"/>
    <xf numFmtId="15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right"/>
    </xf>
    <xf numFmtId="3" fontId="6" fillId="0" borderId="0" xfId="0" applyNumberFormat="1" applyFont="1" applyFill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6" fillId="0" borderId="0" xfId="0" applyFont="1" applyFill="1" applyAlignment="1">
      <alignment horizontal="right"/>
    </xf>
    <xf numFmtId="3" fontId="6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3" fontId="7" fillId="0" borderId="2" xfId="0" applyNumberFormat="1" applyFont="1" applyFill="1" applyBorder="1"/>
    <xf numFmtId="3" fontId="0" fillId="0" borderId="1" xfId="0" applyNumberFormat="1" applyFill="1" applyBorder="1"/>
    <xf numFmtId="3" fontId="6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2" fillId="0" borderId="0" xfId="0" applyFont="1" applyFill="1"/>
    <xf numFmtId="3" fontId="7" fillId="0" borderId="3" xfId="0" applyNumberFormat="1" applyFont="1" applyFill="1" applyBorder="1"/>
    <xf numFmtId="44" fontId="6" fillId="0" borderId="0" xfId="1" applyFont="1" applyFill="1"/>
    <xf numFmtId="8" fontId="0" fillId="0" borderId="0" xfId="0" applyNumberFormat="1" applyFill="1"/>
    <xf numFmtId="0" fontId="1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34"/>
  <sheetViews>
    <sheetView tabSelected="1" zoomScale="90" zoomScaleNormal="90" workbookViewId="0">
      <selection activeCell="G25" sqref="G25"/>
    </sheetView>
  </sheetViews>
  <sheetFormatPr defaultRowHeight="15" x14ac:dyDescent="0.25"/>
  <cols>
    <col min="1" max="1" width="31.28515625" style="2" bestFit="1" customWidth="1"/>
    <col min="2" max="2" width="12.42578125" style="2" customWidth="1"/>
    <col min="3" max="3" width="13.140625" style="2" customWidth="1"/>
    <col min="4" max="4" width="14" style="2" customWidth="1"/>
    <col min="5" max="5" width="11.28515625" style="2" bestFit="1" customWidth="1"/>
    <col min="6" max="6" width="7.5703125" style="2" customWidth="1"/>
    <col min="7" max="7" width="39" style="2" bestFit="1" customWidth="1"/>
    <col min="8" max="10" width="13.140625" style="2" bestFit="1" customWidth="1"/>
    <col min="11" max="16384" width="9.140625" style="2"/>
  </cols>
  <sheetData>
    <row r="1" spans="1:13" ht="15.75" x14ac:dyDescent="0.25">
      <c r="A1" s="25" t="s">
        <v>52</v>
      </c>
      <c r="B1" s="25"/>
      <c r="C1" s="25"/>
      <c r="D1" s="25"/>
      <c r="G1" s="25" t="s">
        <v>53</v>
      </c>
      <c r="H1" s="26"/>
      <c r="I1" s="26"/>
      <c r="J1" s="26"/>
    </row>
    <row r="2" spans="1:13" ht="15.75" x14ac:dyDescent="0.25">
      <c r="A2" s="25"/>
      <c r="B2" s="25"/>
      <c r="C2" s="25"/>
      <c r="D2" s="25"/>
      <c r="G2" s="26"/>
      <c r="H2" s="26"/>
      <c r="I2" s="26"/>
      <c r="J2" s="26"/>
    </row>
    <row r="3" spans="1:13" ht="18.75" x14ac:dyDescent="0.3">
      <c r="A3" s="2" t="s">
        <v>0</v>
      </c>
      <c r="B3" s="3" t="s">
        <v>48</v>
      </c>
      <c r="C3" s="3" t="s">
        <v>47</v>
      </c>
      <c r="D3" s="3" t="s">
        <v>46</v>
      </c>
      <c r="G3" s="4" t="s">
        <v>34</v>
      </c>
      <c r="H3" s="5" t="s">
        <v>48</v>
      </c>
      <c r="I3" s="5" t="s">
        <v>47</v>
      </c>
      <c r="J3" s="5" t="s">
        <v>46</v>
      </c>
    </row>
    <row r="4" spans="1:13" ht="15.75" x14ac:dyDescent="0.25">
      <c r="A4" s="6" t="s">
        <v>11</v>
      </c>
      <c r="G4" s="7" t="s">
        <v>36</v>
      </c>
      <c r="H4" s="8">
        <v>485651000</v>
      </c>
      <c r="I4" s="8">
        <v>476294000</v>
      </c>
      <c r="J4" s="8">
        <v>468651000</v>
      </c>
    </row>
    <row r="5" spans="1:13" ht="15.75" x14ac:dyDescent="0.25">
      <c r="A5" s="2" t="s">
        <v>12</v>
      </c>
      <c r="G5" s="4" t="s">
        <v>38</v>
      </c>
      <c r="H5" s="8">
        <v>365086000</v>
      </c>
      <c r="I5" s="8">
        <v>358069000</v>
      </c>
      <c r="J5" s="8">
        <v>352297000</v>
      </c>
    </row>
    <row r="6" spans="1:13" ht="16.5" thickBot="1" x14ac:dyDescent="0.3">
      <c r="A6" s="9" t="s">
        <v>13</v>
      </c>
      <c r="B6" s="10">
        <v>9135000</v>
      </c>
      <c r="C6" s="10">
        <v>7281000</v>
      </c>
      <c r="D6" s="10">
        <v>7781000</v>
      </c>
      <c r="G6" s="11" t="s">
        <v>1</v>
      </c>
      <c r="H6" s="12">
        <f>H4-H5</f>
        <v>120565000</v>
      </c>
      <c r="I6" s="12">
        <f>I4-I5</f>
        <v>118225000</v>
      </c>
      <c r="J6" s="12">
        <v>116354000</v>
      </c>
      <c r="K6" s="10"/>
      <c r="L6" s="10"/>
      <c r="M6" s="10"/>
    </row>
    <row r="7" spans="1:13" ht="15.75" x14ac:dyDescent="0.25">
      <c r="A7" s="13" t="s">
        <v>37</v>
      </c>
      <c r="B7" s="10">
        <v>6778000</v>
      </c>
      <c r="C7" s="10">
        <v>6677000</v>
      </c>
      <c r="D7" s="10">
        <v>6768000</v>
      </c>
      <c r="G7" s="4" t="s">
        <v>39</v>
      </c>
      <c r="H7" s="8">
        <v>93418000</v>
      </c>
      <c r="I7" s="8">
        <v>91353000</v>
      </c>
      <c r="J7" s="8">
        <v>88629000</v>
      </c>
    </row>
    <row r="8" spans="1:13" ht="16.5" thickBot="1" x14ac:dyDescent="0.3">
      <c r="A8" s="13" t="s">
        <v>14</v>
      </c>
      <c r="B8" s="10">
        <v>45141000</v>
      </c>
      <c r="C8" s="10">
        <v>44858000</v>
      </c>
      <c r="D8" s="10">
        <v>43803000</v>
      </c>
      <c r="G8" s="14" t="s">
        <v>41</v>
      </c>
      <c r="H8" s="15">
        <f>H6-H7</f>
        <v>27147000</v>
      </c>
      <c r="I8" s="15">
        <f>I6-I7</f>
        <v>26872000</v>
      </c>
      <c r="J8" s="15">
        <f>J6-J7</f>
        <v>27725000</v>
      </c>
      <c r="K8" s="10"/>
      <c r="L8" s="10"/>
      <c r="M8" s="10"/>
    </row>
    <row r="9" spans="1:13" ht="15.75" x14ac:dyDescent="0.25">
      <c r="A9" s="9" t="s">
        <v>15</v>
      </c>
      <c r="B9" s="10">
        <v>2224000</v>
      </c>
      <c r="C9" s="10">
        <v>2369000</v>
      </c>
      <c r="D9" s="10">
        <v>1588000</v>
      </c>
      <c r="G9" s="4" t="s">
        <v>3</v>
      </c>
      <c r="H9" s="8">
        <v>113000</v>
      </c>
      <c r="I9" s="8">
        <v>119000</v>
      </c>
      <c r="J9" s="8">
        <v>186000</v>
      </c>
    </row>
    <row r="10" spans="1:13" ht="15.75" x14ac:dyDescent="0.25">
      <c r="A10" s="13" t="s">
        <v>16</v>
      </c>
      <c r="B10" s="16">
        <v>63278000</v>
      </c>
      <c r="C10" s="16">
        <v>61185000</v>
      </c>
      <c r="D10" s="16">
        <v>59940000</v>
      </c>
      <c r="G10" s="11" t="s">
        <v>4</v>
      </c>
      <c r="H10" s="17">
        <v>27034000</v>
      </c>
      <c r="I10" s="17">
        <v>26753000</v>
      </c>
      <c r="J10" s="17">
        <v>27539000</v>
      </c>
      <c r="K10" s="10"/>
      <c r="L10" s="10"/>
      <c r="M10" s="10"/>
    </row>
    <row r="11" spans="1:13" ht="15.75" x14ac:dyDescent="0.25">
      <c r="A11" s="2" t="s">
        <v>40</v>
      </c>
      <c r="B11" s="10">
        <v>116655000</v>
      </c>
      <c r="C11" s="10">
        <v>117907000</v>
      </c>
      <c r="D11" s="10">
        <v>116681000</v>
      </c>
      <c r="G11" s="4" t="s">
        <v>5</v>
      </c>
      <c r="H11" s="8">
        <v>2461000</v>
      </c>
      <c r="I11" s="8">
        <v>2335000</v>
      </c>
      <c r="J11" s="8">
        <v>2249000</v>
      </c>
    </row>
    <row r="12" spans="1:13" ht="15.75" x14ac:dyDescent="0.25">
      <c r="A12" s="2" t="s">
        <v>17</v>
      </c>
      <c r="B12" s="10">
        <v>18102000</v>
      </c>
      <c r="C12" s="10">
        <v>19510000</v>
      </c>
      <c r="D12" s="10">
        <v>20497000</v>
      </c>
      <c r="G12" s="11" t="s">
        <v>6</v>
      </c>
      <c r="H12" s="17">
        <f>H10-H11</f>
        <v>24573000</v>
      </c>
      <c r="I12" s="17">
        <f>I10-I11</f>
        <v>24418000</v>
      </c>
      <c r="J12" s="17">
        <f>J10-J11</f>
        <v>25290000</v>
      </c>
      <c r="K12" s="10"/>
      <c r="L12" s="10"/>
      <c r="M12" s="1"/>
    </row>
    <row r="13" spans="1:13" ht="15.75" x14ac:dyDescent="0.25">
      <c r="A13" s="2" t="s">
        <v>18</v>
      </c>
      <c r="B13" s="10">
        <v>5671000</v>
      </c>
      <c r="C13" s="10">
        <v>6149000</v>
      </c>
      <c r="D13" s="10">
        <v>5987000</v>
      </c>
      <c r="G13" s="4" t="s">
        <v>7</v>
      </c>
      <c r="H13" s="8">
        <v>7985000</v>
      </c>
      <c r="I13" s="8">
        <v>8105000</v>
      </c>
      <c r="J13" s="8">
        <v>7958000</v>
      </c>
    </row>
    <row r="14" spans="1:13" ht="15.75" x14ac:dyDescent="0.25">
      <c r="A14" s="18" t="s">
        <v>19</v>
      </c>
      <c r="B14" s="16">
        <f>SUM(B10:B13)</f>
        <v>203706000</v>
      </c>
      <c r="C14" s="16">
        <f>SUM(C10:C13)</f>
        <v>204751000</v>
      </c>
      <c r="D14" s="16">
        <f>SUM(D10:D13)</f>
        <v>203105000</v>
      </c>
      <c r="E14" s="10"/>
      <c r="G14" s="4" t="s">
        <v>9</v>
      </c>
      <c r="H14" s="17">
        <f>H12-H13</f>
        <v>16588000</v>
      </c>
      <c r="I14" s="17">
        <f>I12-I13</f>
        <v>16313000</v>
      </c>
      <c r="J14" s="17">
        <f>J12-J13</f>
        <v>17332000</v>
      </c>
      <c r="K14" s="10"/>
      <c r="M14" s="10"/>
    </row>
    <row r="15" spans="1:13" ht="15.75" x14ac:dyDescent="0.25">
      <c r="A15" s="6" t="s">
        <v>20</v>
      </c>
      <c r="E15" s="19"/>
      <c r="G15" s="4" t="s">
        <v>10</v>
      </c>
      <c r="H15" s="8">
        <v>285000</v>
      </c>
      <c r="I15" s="8">
        <v>144000</v>
      </c>
      <c r="J15" s="8">
        <v>52000</v>
      </c>
    </row>
    <row r="16" spans="1:13" ht="16.5" thickBot="1" x14ac:dyDescent="0.3">
      <c r="A16" s="2" t="s">
        <v>21</v>
      </c>
      <c r="G16" s="7" t="s">
        <v>45</v>
      </c>
      <c r="H16" s="20">
        <f>H14-H15</f>
        <v>16303000</v>
      </c>
      <c r="I16" s="20">
        <f>I14-I15</f>
        <v>16169000</v>
      </c>
      <c r="J16" s="20">
        <f>J14-J15</f>
        <v>17280000</v>
      </c>
      <c r="M16" s="10"/>
    </row>
    <row r="17" spans="1:14" ht="16.5" thickTop="1" x14ac:dyDescent="0.25">
      <c r="A17" s="13" t="s">
        <v>22</v>
      </c>
      <c r="B17" s="10">
        <v>58583000</v>
      </c>
      <c r="C17" s="10">
        <v>57174000</v>
      </c>
      <c r="D17" s="10">
        <v>59099000</v>
      </c>
      <c r="G17" s="14" t="s">
        <v>35</v>
      </c>
      <c r="H17" s="8"/>
      <c r="I17" s="8"/>
      <c r="J17" s="8"/>
      <c r="K17" s="2" t="s">
        <v>49</v>
      </c>
      <c r="M17" s="10"/>
      <c r="N17" s="10"/>
    </row>
    <row r="18" spans="1:14" ht="15.75" x14ac:dyDescent="0.25">
      <c r="A18" s="9" t="s">
        <v>42</v>
      </c>
      <c r="B18" s="10">
        <v>6689000</v>
      </c>
      <c r="C18" s="10">
        <v>12082000</v>
      </c>
      <c r="D18" s="10">
        <v>12719000</v>
      </c>
      <c r="G18" s="24" t="s">
        <v>51</v>
      </c>
      <c r="H18" s="21">
        <v>10</v>
      </c>
      <c r="I18" s="21">
        <v>9</v>
      </c>
      <c r="J18" s="21">
        <v>8</v>
      </c>
      <c r="K18" s="2" t="s">
        <v>50</v>
      </c>
    </row>
    <row r="19" spans="1:14" x14ac:dyDescent="0.25">
      <c r="A19" s="9" t="s">
        <v>23</v>
      </c>
      <c r="B19" s="2" t="s">
        <v>2</v>
      </c>
      <c r="C19" s="10">
        <v>89000</v>
      </c>
      <c r="D19" s="2">
        <v>196000</v>
      </c>
    </row>
    <row r="20" spans="1:14" x14ac:dyDescent="0.25">
      <c r="A20" s="18" t="s">
        <v>24</v>
      </c>
      <c r="B20" s="16">
        <f>SUM(B17:B19)</f>
        <v>65272000</v>
      </c>
      <c r="C20" s="16">
        <f>SUM(C17:C19)</f>
        <v>69345000</v>
      </c>
      <c r="D20" s="16">
        <f>SUM(D17:D19)</f>
        <v>72014000</v>
      </c>
    </row>
    <row r="21" spans="1:14" x14ac:dyDescent="0.25">
      <c r="A21" s="2" t="s">
        <v>25</v>
      </c>
      <c r="B21" s="10">
        <v>43692000</v>
      </c>
      <c r="C21" s="10">
        <v>44559000</v>
      </c>
      <c r="D21" s="10">
        <v>41417000</v>
      </c>
      <c r="E21" s="2" t="s">
        <v>44</v>
      </c>
    </row>
    <row r="22" spans="1:14" x14ac:dyDescent="0.25">
      <c r="A22" s="2" t="s">
        <v>43</v>
      </c>
      <c r="B22" s="10">
        <v>8805000</v>
      </c>
      <c r="C22" s="10">
        <v>8017000</v>
      </c>
      <c r="D22" s="10">
        <v>7613000</v>
      </c>
    </row>
    <row r="23" spans="1:14" x14ac:dyDescent="0.25">
      <c r="A23" s="2" t="s">
        <v>8</v>
      </c>
      <c r="B23" s="10">
        <v>4543000</v>
      </c>
      <c r="C23" s="10">
        <v>5084000</v>
      </c>
      <c r="D23" s="10">
        <v>5395000</v>
      </c>
    </row>
    <row r="24" spans="1:14" x14ac:dyDescent="0.25">
      <c r="A24" s="18" t="s">
        <v>26</v>
      </c>
      <c r="B24" s="16">
        <f>SUM(B20:B23)</f>
        <v>122312000</v>
      </c>
      <c r="C24" s="16">
        <f>SUM(C20:C23)</f>
        <v>127005000</v>
      </c>
      <c r="D24" s="16">
        <f>SUM(D20:D23)</f>
        <v>126439000</v>
      </c>
      <c r="E24" s="10"/>
    </row>
    <row r="25" spans="1:14" x14ac:dyDescent="0.25">
      <c r="A25" s="2" t="s">
        <v>27</v>
      </c>
      <c r="B25" s="2">
        <v>0</v>
      </c>
      <c r="C25" s="10">
        <v>0</v>
      </c>
      <c r="D25" s="10">
        <v>116000</v>
      </c>
    </row>
    <row r="26" spans="1:14" x14ac:dyDescent="0.25">
      <c r="A26" s="2" t="s">
        <v>28</v>
      </c>
      <c r="B26" s="10">
        <v>323000</v>
      </c>
      <c r="C26" s="10">
        <v>323000</v>
      </c>
      <c r="D26" s="10">
        <v>202000</v>
      </c>
    </row>
    <row r="27" spans="1:14" x14ac:dyDescent="0.25">
      <c r="A27" s="2" t="s">
        <v>29</v>
      </c>
      <c r="B27" s="10">
        <v>85777000</v>
      </c>
      <c r="C27" s="10">
        <v>76566000</v>
      </c>
      <c r="D27" s="10">
        <v>72978000</v>
      </c>
    </row>
    <row r="28" spans="1:14" x14ac:dyDescent="0.25">
      <c r="A28" s="2" t="s">
        <v>30</v>
      </c>
      <c r="B28" s="10">
        <v>2462000</v>
      </c>
      <c r="C28" s="10">
        <v>2362000</v>
      </c>
      <c r="D28" s="10">
        <v>4000000</v>
      </c>
      <c r="H28" s="10"/>
    </row>
    <row r="29" spans="1:14" x14ac:dyDescent="0.25">
      <c r="A29" s="2" t="s">
        <v>31</v>
      </c>
      <c r="B29" s="10">
        <v>-7168000</v>
      </c>
      <c r="C29" s="10">
        <f>-1505000</f>
        <v>-1505000</v>
      </c>
      <c r="D29" s="10">
        <v>-630000</v>
      </c>
      <c r="G29" s="22"/>
      <c r="H29" s="22"/>
      <c r="I29" s="22"/>
    </row>
    <row r="30" spans="1:14" x14ac:dyDescent="0.25">
      <c r="A30" s="23" t="s">
        <v>32</v>
      </c>
      <c r="B30" s="16">
        <f>SUM(B26:B29)</f>
        <v>81394000</v>
      </c>
      <c r="C30" s="16">
        <f>SUM(C26:C29)</f>
        <v>77746000</v>
      </c>
      <c r="D30" s="16">
        <f>SUM(D25:D29)</f>
        <v>76666000</v>
      </c>
      <c r="F30" s="10"/>
    </row>
    <row r="32" spans="1:14" x14ac:dyDescent="0.25">
      <c r="A32" s="18" t="s">
        <v>33</v>
      </c>
      <c r="B32" s="16">
        <f>B30+B24</f>
        <v>203706000</v>
      </c>
      <c r="C32" s="16">
        <f>C30+C24</f>
        <v>204751000</v>
      </c>
      <c r="D32" s="16">
        <f>D30+D24</f>
        <v>203105000</v>
      </c>
      <c r="E32" s="10"/>
      <c r="F32" s="10"/>
    </row>
    <row r="34" spans="1:4" x14ac:dyDescent="0.25">
      <c r="A34" s="2" t="s">
        <v>34</v>
      </c>
      <c r="C34" s="10"/>
      <c r="D34" s="1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Balalnce Sheet Income Stmt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Natalie Rodriguez</cp:lastModifiedBy>
  <dcterms:created xsi:type="dcterms:W3CDTF">2015-11-13T02:19:42Z</dcterms:created>
  <dcterms:modified xsi:type="dcterms:W3CDTF">2018-05-24T13:54:56Z</dcterms:modified>
</cp:coreProperties>
</file>